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VGNA\LITERATURE\NEW ORDER FORM PROJECT\CURRENT ORDER FORMS\"/>
    </mc:Choice>
  </mc:AlternateContent>
  <xr:revisionPtr revIDLastSave="0" documentId="13_ncr:1_{73CAE229-9871-468A-AAF8-18C1B779D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GLISH-STOCK" sheetId="3" r:id="rId1"/>
  </sheets>
  <definedNames>
    <definedName name="_xlnm.Print_Area" localSheetId="0">'ENGLISH-STOCK'!$A$1:$G$109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6" i="3" l="1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87" i="3"/>
  <c r="G87" i="3"/>
  <c r="I86" i="3"/>
  <c r="G86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2" i="3"/>
  <c r="G72" i="3"/>
  <c r="I71" i="3"/>
  <c r="G71" i="3"/>
  <c r="I70" i="3"/>
  <c r="G70" i="3"/>
  <c r="I69" i="3"/>
  <c r="G69" i="3"/>
  <c r="I67" i="3"/>
  <c r="G67" i="3"/>
  <c r="I66" i="3"/>
  <c r="G66" i="3"/>
  <c r="I65" i="3"/>
  <c r="G65" i="3"/>
  <c r="I64" i="3"/>
  <c r="G64" i="3"/>
  <c r="I63" i="3"/>
  <c r="G63" i="3"/>
  <c r="I62" i="3"/>
  <c r="G62" i="3"/>
  <c r="I61" i="3"/>
  <c r="G61" i="3"/>
  <c r="I60" i="3"/>
  <c r="G60" i="3"/>
  <c r="I59" i="3"/>
  <c r="G59" i="3"/>
  <c r="I118" i="3" l="1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2" i="3"/>
  <c r="G102" i="3"/>
  <c r="I101" i="3"/>
  <c r="G101" i="3"/>
  <c r="G103" i="3" l="1"/>
  <c r="G55" i="3"/>
  <c r="G104" i="3" l="1"/>
  <c r="G105" i="3"/>
</calcChain>
</file>

<file path=xl/sharedStrings.xml><?xml version="1.0" encoding="utf-8"?>
<sst xmlns="http://schemas.openxmlformats.org/spreadsheetml/2006/main" count="233" uniqueCount="102">
  <si>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</si>
  <si>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</si>
  <si>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</si>
  <si>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</si>
  <si>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</si>
  <si>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</si>
  <si>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</si>
  <si>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</si>
  <si>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</si>
  <si>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</si>
  <si>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</si>
  <si>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</si>
  <si>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</si>
  <si>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</si>
  <si>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</si>
  <si>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</si>
  <si>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</si>
  <si>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</si>
  <si>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</si>
  <si>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</si>
  <si>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</si>
  <si>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</si>
  <si>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</si>
  <si>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ORDER   QTY.</t>
  </si>
  <si>
    <t>TOTAL COST</t>
  </si>
  <si>
    <t xml:space="preserve">RECOVERY KEYTAGS </t>
  </si>
  <si>
    <t>KEYTAGS</t>
  </si>
  <si>
    <t>BRONZE</t>
  </si>
  <si>
    <t>MEDALLIONS, BRONZE: English</t>
  </si>
  <si>
    <t>SPECIALTY PRODUCTS</t>
  </si>
  <si>
    <t>Group Starter Kit</t>
  </si>
  <si>
    <t>Group Treasurers Record (12 months)</t>
  </si>
  <si>
    <t>Group Readings (7-card set)</t>
  </si>
  <si>
    <t>Treasurer's Handbook</t>
  </si>
  <si>
    <t>Group Treasurer's Workbook</t>
  </si>
  <si>
    <t>A Guide to Local Services in NA</t>
  </si>
  <si>
    <t>Outreach Resource Information</t>
  </si>
  <si>
    <t>Group Trusted Servants Roles &amp; Responsibilities</t>
  </si>
  <si>
    <t>Disruptive &amp; Violent Behavior</t>
  </si>
  <si>
    <t>NA Groups &amp; Medication</t>
  </si>
  <si>
    <t>Leadership in NA Service</t>
  </si>
  <si>
    <t>NA &amp; Persons Receiving Medication-Assisted Treatment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</si>
  <si>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</si>
  <si>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</si>
  <si>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</si>
  <si>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</si>
  <si>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</si>
  <si>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</si>
  <si>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</si>
  <si>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</si>
  <si>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</si>
  <si>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</si>
  <si>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</si>
  <si>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</si>
  <si>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</si>
  <si>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</si>
  <si>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</si>
  <si>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</si>
  <si>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</si>
  <si>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</si>
  <si>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</si>
  <si>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</si>
  <si>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</si>
  <si>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</si>
  <si>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</si>
  <si>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</si>
  <si>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</si>
  <si>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</si>
  <si>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</si>
  <si>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</si>
  <si>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</si>
  <si>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</si>
  <si>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</si>
  <si>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</si>
  <si>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</si>
  <si>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</si>
  <si>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</si>
  <si>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</si>
  <si>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</si>
  <si>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</si>
  <si>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</si>
  <si>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</si>
  <si>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</si>
  <si>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</si>
  <si>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</si>
  <si>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</si>
  <si>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</si>
  <si>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</si>
  <si>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</si>
  <si>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t>Pg. 1 Total…...............</t>
  </si>
  <si>
    <t>Pg. 2 Total…...............</t>
  </si>
  <si>
    <t xml:space="preserve"> </t>
  </si>
  <si>
    <t>Qty.:          Years:          Qty.:          Years:          Qty.:          Years:</t>
  </si>
  <si>
    <t>Grand Total…...............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</si>
  <si>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</si>
  <si>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</si>
  <si>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</si>
  <si>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</si>
  <si>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</si>
  <si>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 xml:space="preserve">SERVICE MATERIAL </t>
  </si>
  <si>
    <t>SVGNA LITERATURE ORDER FORM - ENGLISH STOCK</t>
  </si>
  <si>
    <t>Group Business Meetings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</si>
</sst>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 applyFill="1" applyBorder="1"/>
    <xf numFmtId="0" fontId="4" fillId="2" borderId="0" xfId="0" applyFont="1" applyFill="1"/>
    <xf numFmtId="44" fontId="4" fillId="2" borderId="0" xfId="0" applyNumberFormat="1" applyFont="1" applyFill="1" applyBorder="1"/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4" fontId="3" fillId="0" borderId="5" xfId="1" applyFont="1" applyBorder="1" applyAlignment="1">
      <alignment horizontal="center"/>
    </xf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4" borderId="16" xfId="0" applyNumberFormat="1" applyFont="1" applyFill="1" applyBorder="1"/>
    <xf numFmtId="44" fontId="3" fillId="4" borderId="20" xfId="0" applyNumberFormat="1" applyFont="1" applyFill="1" applyBorder="1"/>
    <xf numFmtId="44" fontId="3" fillId="0" borderId="22" xfId="0" applyNumberFormat="1" applyFont="1" applyBorder="1"/>
    <xf numFmtId="44" fontId="3" fillId="4" borderId="14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16" xfId="0" applyNumberFormat="1" applyFont="1" applyFill="1" applyBorder="1"/>
    <xf numFmtId="44" fontId="4" fillId="0" borderId="0" xfId="1" applyFont="1" applyFill="1"/>
    <xf numFmtId="44" fontId="4" fillId="0" borderId="0" xfId="0" applyNumberFormat="1" applyFont="1" applyFill="1"/>
    <xf numFmtId="44" fontId="3" fillId="0" borderId="1" xfId="1" applyFont="1" applyFill="1" applyBorder="1" applyAlignment="1">
      <alignment horizontal="center"/>
    </xf>
    <xf numFmtId="0" fontId="4" fillId="0" borderId="5" xfId="0" applyFont="1" applyFill="1" applyBorder="1"/>
    <xf numFmtId="44" fontId="4" fillId="0" borderId="5" xfId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6" fillId="0" borderId="18" xfId="2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6" fillId="0" borderId="17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4CFA-D360-4B77-9EF2-37889E2D1CDD}">
  <dimension ref="B1:K141"/>
  <sheetViews>
    <sheetView tabSelected="1" topLeftCell="A36" zoomScaleNormal="100" workbookViewId="0">
      <selection activeCell="K95" sqref="K95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4.95" customHeight="1" thickBot="1" x14ac:dyDescent="0.3">
      <c r="B1" s="55" t="s">
        <v>100</v>
      </c>
      <c r="C1" s="56"/>
      <c r="D1" s="56"/>
      <c r="E1" s="56"/>
      <c r="F1" s="56"/>
      <c r="G1" s="57"/>
      <c r="H1" s="2"/>
      <c r="I1" s="2"/>
      <c r="J1" s="2"/>
      <c r="K1" s="2"/>
    </row>
    <row r="2" spans="2:11" ht="24.95" customHeight="1" x14ac:dyDescent="0.25">
      <c r="B2" s="58" t="s">
        <v>10</v>
      </c>
      <c r="C2" s="59"/>
      <c r="D2" s="59"/>
      <c r="E2" s="60"/>
      <c r="F2" s="61" t="s">
        <v>2</v>
      </c>
      <c r="G2" s="62"/>
      <c r="H2" s="2"/>
      <c r="I2" s="2">
        <v>84</v>
      </c>
      <c r="J2" s="2"/>
      <c r="K2" s="2"/>
    </row>
    <row r="3" spans="2:11" ht="24.95" customHeight="1" x14ac:dyDescent="0.25">
      <c r="B3" s="63" t="s">
        <v>1</v>
      </c>
      <c r="C3" s="64"/>
      <c r="D3" s="64"/>
      <c r="E3" s="65"/>
      <c r="F3" s="66" t="s">
        <v>5</v>
      </c>
      <c r="G3" s="67"/>
      <c r="H3" s="2"/>
      <c r="I3" s="2"/>
      <c r="J3" s="1"/>
      <c r="K3" s="1"/>
    </row>
    <row r="4" spans="2:11" ht="30" customHeight="1" x14ac:dyDescent="0.25">
      <c r="B4" s="24" t="s">
        <v>3</v>
      </c>
      <c r="C4" s="5" t="s">
        <v>6</v>
      </c>
      <c r="D4" s="4" t="s">
        <v>0</v>
      </c>
      <c r="E4" s="5" t="s">
        <v>23</v>
      </c>
      <c r="F4" s="4" t="s">
        <v>4</v>
      </c>
      <c r="G4" s="25" t="s">
        <v>24</v>
      </c>
      <c r="H4" s="23" t="s">
        <v>8</v>
      </c>
      <c r="I4" s="6" t="s">
        <v>9</v>
      </c>
    </row>
    <row r="5" spans="2:11" ht="17.100000000000001" customHeight="1" x14ac:dyDescent="0.25">
      <c r="B5" s="26"/>
      <c r="C5" s="7"/>
      <c r="D5" s="22" t="s">
        <v>14</v>
      </c>
      <c r="E5" s="7"/>
      <c r="F5" s="8"/>
      <c r="G5" s="27"/>
      <c r="H5" s="9"/>
      <c r="I5" s="10"/>
    </row>
    <row r="6" spans="2:11" ht="17.100000000000001" customHeight="1" x14ac:dyDescent="0.25">
      <c r="B6" s="28">
        <v>1101</v>
      </c>
      <c r="C6" s="11" t="s">
        <v>7</v>
      </c>
      <c r="D6" s="45" t="s">
        <v>42</v>
      </c>
      <c r="E6" s="43"/>
      <c r="F6" s="46">
        <v>17.37</v>
      </c>
      <c r="G6" s="47">
        <f>E6*F6</f>
        <v>0</v>
      </c>
      <c r="H6" s="48">
        <v>15.65</v>
      </c>
      <c r="I6" s="49">
        <v>17.371500000000001</v>
      </c>
    </row>
    <row r="7" spans="2:11" ht="17.100000000000001" customHeight="1" x14ac:dyDescent="0.25">
      <c r="B7" s="28">
        <v>1102</v>
      </c>
      <c r="C7" s="11" t="s">
        <v>7</v>
      </c>
      <c r="D7" s="45" t="s">
        <v>43</v>
      </c>
      <c r="E7" s="43"/>
      <c r="F7" s="46">
        <v>17.37</v>
      </c>
      <c r="G7" s="47">
        <f t="shared" ref="G7:G54" si="0">E7*F7</f>
        <v>0</v>
      </c>
      <c r="H7" s="48">
        <v>15.65</v>
      </c>
      <c r="I7" s="49">
        <v>17.371500000000001</v>
      </c>
    </row>
    <row r="8" spans="2:11" ht="17.100000000000001" customHeight="1" x14ac:dyDescent="0.25">
      <c r="B8" s="28">
        <v>1110</v>
      </c>
      <c r="C8" s="11" t="s">
        <v>7</v>
      </c>
      <c r="D8" s="45" t="s">
        <v>44</v>
      </c>
      <c r="E8" s="43"/>
      <c r="F8" s="46">
        <v>16.59</v>
      </c>
      <c r="G8" s="47">
        <f t="shared" si="0"/>
        <v>0</v>
      </c>
      <c r="H8" s="48">
        <v>14.95</v>
      </c>
      <c r="I8" s="49">
        <v>16.5945</v>
      </c>
    </row>
    <row r="9" spans="2:11" ht="17.100000000000001" customHeight="1" x14ac:dyDescent="0.25">
      <c r="B9" s="28">
        <v>1112</v>
      </c>
      <c r="C9" s="11" t="s">
        <v>7</v>
      </c>
      <c r="D9" s="45" t="s">
        <v>45</v>
      </c>
      <c r="E9" s="43"/>
      <c r="F9" s="46">
        <v>13.65</v>
      </c>
      <c r="G9" s="47">
        <f t="shared" si="0"/>
        <v>0</v>
      </c>
      <c r="H9" s="48">
        <v>12.3</v>
      </c>
      <c r="I9" s="49">
        <v>13.653000000000002</v>
      </c>
    </row>
    <row r="10" spans="2:11" ht="17.100000000000001" customHeight="1" x14ac:dyDescent="0.25">
      <c r="B10" s="28">
        <v>1130</v>
      </c>
      <c r="C10" s="11" t="s">
        <v>7</v>
      </c>
      <c r="D10" s="45" t="s">
        <v>46</v>
      </c>
      <c r="E10" s="43"/>
      <c r="F10" s="46">
        <v>12.49</v>
      </c>
      <c r="G10" s="47">
        <f t="shared" si="0"/>
        <v>0</v>
      </c>
      <c r="H10" s="48">
        <v>11.25</v>
      </c>
      <c r="I10" s="15">
        <v>12.487500000000001</v>
      </c>
    </row>
    <row r="11" spans="2:11" ht="17.100000000000001" customHeight="1" x14ac:dyDescent="0.25">
      <c r="B11" s="28">
        <v>1140</v>
      </c>
      <c r="C11" s="11" t="s">
        <v>7</v>
      </c>
      <c r="D11" s="45" t="s">
        <v>47</v>
      </c>
      <c r="E11" s="43"/>
      <c r="F11" s="46">
        <v>13.65</v>
      </c>
      <c r="G11" s="47">
        <f t="shared" si="0"/>
        <v>0</v>
      </c>
      <c r="H11" s="48">
        <v>12.3</v>
      </c>
      <c r="I11" s="15">
        <v>13.653000000000002</v>
      </c>
    </row>
    <row r="12" spans="2:11" ht="17.100000000000001" customHeight="1" x14ac:dyDescent="0.25">
      <c r="B12" s="28">
        <v>1143</v>
      </c>
      <c r="C12" s="11" t="s">
        <v>7</v>
      </c>
      <c r="D12" s="45" t="s">
        <v>48</v>
      </c>
      <c r="E12" s="43"/>
      <c r="F12" s="46">
        <v>13.65</v>
      </c>
      <c r="G12" s="47">
        <f t="shared" si="0"/>
        <v>0</v>
      </c>
      <c r="H12" s="48">
        <v>12.3</v>
      </c>
      <c r="I12" s="15">
        <v>13.653000000000002</v>
      </c>
    </row>
    <row r="13" spans="2:11" ht="17.100000000000001" customHeight="1" x14ac:dyDescent="0.25">
      <c r="B13" s="28">
        <v>1150</v>
      </c>
      <c r="C13" s="11" t="s">
        <v>7</v>
      </c>
      <c r="D13" s="45" t="s">
        <v>49</v>
      </c>
      <c r="E13" s="43"/>
      <c r="F13" s="46">
        <v>14.82</v>
      </c>
      <c r="G13" s="47">
        <f t="shared" si="0"/>
        <v>0</v>
      </c>
      <c r="H13" s="48">
        <v>13.35</v>
      </c>
      <c r="I13" s="15">
        <v>14.8185</v>
      </c>
    </row>
    <row r="14" spans="2:11" ht="17.100000000000001" customHeight="1" x14ac:dyDescent="0.25">
      <c r="B14" s="28">
        <v>1151</v>
      </c>
      <c r="C14" s="11" t="s">
        <v>7</v>
      </c>
      <c r="D14" s="45" t="s">
        <v>50</v>
      </c>
      <c r="E14" s="43"/>
      <c r="F14" s="46">
        <v>14.82</v>
      </c>
      <c r="G14" s="47">
        <f t="shared" si="0"/>
        <v>0</v>
      </c>
      <c r="H14" s="48">
        <v>13.35</v>
      </c>
      <c r="I14" s="15">
        <v>14.8185</v>
      </c>
    </row>
    <row r="15" spans="2:11" ht="17.100000000000001" customHeight="1" x14ac:dyDescent="0.25">
      <c r="B15" s="28">
        <v>1200</v>
      </c>
      <c r="C15" s="11" t="s">
        <v>7</v>
      </c>
      <c r="D15" s="45" t="s">
        <v>11</v>
      </c>
      <c r="E15" s="43"/>
      <c r="F15" s="46">
        <v>2.72</v>
      </c>
      <c r="G15" s="47">
        <f t="shared" si="0"/>
        <v>0</v>
      </c>
      <c r="H15" s="48">
        <v>2.4500000000000002</v>
      </c>
      <c r="I15" s="15">
        <v>2.7195000000000005</v>
      </c>
    </row>
    <row r="16" spans="2:11" ht="17.100000000000001" customHeight="1" x14ac:dyDescent="0.25">
      <c r="B16" s="28">
        <v>1201</v>
      </c>
      <c r="C16" s="11" t="s">
        <v>7</v>
      </c>
      <c r="D16" s="45" t="s">
        <v>51</v>
      </c>
      <c r="E16" s="43"/>
      <c r="F16" s="46">
        <v>14.82</v>
      </c>
      <c r="G16" s="47">
        <f t="shared" si="0"/>
        <v>0</v>
      </c>
      <c r="H16" s="48">
        <v>13.35</v>
      </c>
      <c r="I16" s="15">
        <v>14.8185</v>
      </c>
    </row>
    <row r="17" spans="2:9" ht="17.100000000000001" customHeight="1" x14ac:dyDescent="0.25">
      <c r="B17" s="28">
        <v>1202</v>
      </c>
      <c r="C17" s="11" t="s">
        <v>7</v>
      </c>
      <c r="D17" s="45" t="s">
        <v>52</v>
      </c>
      <c r="E17" s="43"/>
      <c r="F17" s="46">
        <v>14.82</v>
      </c>
      <c r="G17" s="47">
        <f t="shared" si="0"/>
        <v>0</v>
      </c>
      <c r="H17" s="48">
        <v>13.35</v>
      </c>
      <c r="I17" s="15">
        <v>14.8185</v>
      </c>
    </row>
    <row r="18" spans="2:9" ht="17.100000000000001" customHeight="1" x14ac:dyDescent="0.25">
      <c r="B18" s="28">
        <v>1400</v>
      </c>
      <c r="C18" s="11" t="s">
        <v>7</v>
      </c>
      <c r="D18" s="45" t="s">
        <v>12</v>
      </c>
      <c r="E18" s="43"/>
      <c r="F18" s="46">
        <v>12.88</v>
      </c>
      <c r="G18" s="47">
        <f t="shared" si="0"/>
        <v>0</v>
      </c>
      <c r="H18" s="48">
        <v>11.6</v>
      </c>
      <c r="I18" s="15">
        <v>12.876000000000001</v>
      </c>
    </row>
    <row r="19" spans="2:9" ht="17.100000000000001" customHeight="1" x14ac:dyDescent="0.25">
      <c r="B19" s="26"/>
      <c r="C19" s="7"/>
      <c r="D19" s="22" t="s">
        <v>15</v>
      </c>
      <c r="E19" s="7"/>
      <c r="F19" s="8"/>
      <c r="G19" s="8"/>
      <c r="H19" s="16"/>
      <c r="I19" s="16"/>
    </row>
    <row r="20" spans="2:9" ht="17.100000000000001" customHeight="1" x14ac:dyDescent="0.25">
      <c r="B20" s="28">
        <v>1164</v>
      </c>
      <c r="C20" s="11" t="s">
        <v>7</v>
      </c>
      <c r="D20" s="45" t="s">
        <v>16</v>
      </c>
      <c r="E20" s="43"/>
      <c r="F20" s="46">
        <v>2.78</v>
      </c>
      <c r="G20" s="47">
        <f t="shared" si="0"/>
        <v>0</v>
      </c>
      <c r="H20" s="48">
        <v>2.5</v>
      </c>
      <c r="I20" s="15">
        <v>2.7750000000000004</v>
      </c>
    </row>
    <row r="21" spans="2:9" ht="17.100000000000001" customHeight="1" x14ac:dyDescent="0.25">
      <c r="B21" s="28">
        <v>1500</v>
      </c>
      <c r="C21" s="11" t="s">
        <v>7</v>
      </c>
      <c r="D21" s="45" t="s">
        <v>17</v>
      </c>
      <c r="E21" s="43"/>
      <c r="F21" s="46">
        <v>1.02</v>
      </c>
      <c r="G21" s="47">
        <f t="shared" si="0"/>
        <v>0</v>
      </c>
      <c r="H21" s="48">
        <v>0.92</v>
      </c>
      <c r="I21" s="15">
        <v>1.0212000000000001</v>
      </c>
    </row>
    <row r="22" spans="2:9" ht="17.100000000000001" customHeight="1" x14ac:dyDescent="0.25">
      <c r="B22" s="28">
        <v>1600</v>
      </c>
      <c r="C22" s="11" t="s">
        <v>7</v>
      </c>
      <c r="D22" s="45" t="s">
        <v>18</v>
      </c>
      <c r="E22" s="43"/>
      <c r="F22" s="46">
        <v>1.28</v>
      </c>
      <c r="G22" s="47">
        <f t="shared" si="0"/>
        <v>0</v>
      </c>
      <c r="H22" s="48">
        <v>1.1499999999999999</v>
      </c>
      <c r="I22" s="15">
        <v>1.2765</v>
      </c>
    </row>
    <row r="23" spans="2:9" ht="17.100000000000001" customHeight="1" x14ac:dyDescent="0.25">
      <c r="B23" s="28">
        <v>1601</v>
      </c>
      <c r="C23" s="11" t="s">
        <v>7</v>
      </c>
      <c r="D23" s="45" t="s">
        <v>19</v>
      </c>
      <c r="E23" s="43"/>
      <c r="F23" s="46">
        <v>1.28</v>
      </c>
      <c r="G23" s="47">
        <f t="shared" si="0"/>
        <v>0</v>
      </c>
      <c r="H23" s="48">
        <v>1.1499999999999999</v>
      </c>
      <c r="I23" s="15">
        <v>1.2765</v>
      </c>
    </row>
    <row r="24" spans="2:9" ht="17.100000000000001" customHeight="1" x14ac:dyDescent="0.25">
      <c r="B24" s="28">
        <v>1603</v>
      </c>
      <c r="C24" s="11" t="s">
        <v>7</v>
      </c>
      <c r="D24" s="45" t="s">
        <v>20</v>
      </c>
      <c r="E24" s="43"/>
      <c r="F24" s="46">
        <v>3.77</v>
      </c>
      <c r="G24" s="47">
        <f t="shared" si="0"/>
        <v>0</v>
      </c>
      <c r="H24" s="48">
        <v>3.4</v>
      </c>
      <c r="I24" s="15">
        <v>3.774</v>
      </c>
    </row>
    <row r="25" spans="2:9" ht="17.100000000000001" customHeight="1" x14ac:dyDescent="0.25">
      <c r="B25" s="28">
        <v>1604</v>
      </c>
      <c r="C25" s="11" t="s">
        <v>7</v>
      </c>
      <c r="D25" s="45" t="s">
        <v>21</v>
      </c>
      <c r="E25" s="43"/>
      <c r="F25" s="46">
        <v>0.53</v>
      </c>
      <c r="G25" s="47">
        <f t="shared" si="0"/>
        <v>0</v>
      </c>
      <c r="H25" s="48">
        <v>0.48</v>
      </c>
      <c r="I25" s="15">
        <v>0.53280000000000005</v>
      </c>
    </row>
    <row r="26" spans="2:9" ht="17.100000000000001" customHeight="1" x14ac:dyDescent="0.25">
      <c r="B26" s="28">
        <v>3110</v>
      </c>
      <c r="C26" s="11" t="s">
        <v>7</v>
      </c>
      <c r="D26" s="45" t="s">
        <v>53</v>
      </c>
      <c r="E26" s="43"/>
      <c r="F26" s="46">
        <v>1.05</v>
      </c>
      <c r="G26" s="47">
        <f t="shared" si="0"/>
        <v>0</v>
      </c>
      <c r="H26" s="48">
        <v>0.95</v>
      </c>
      <c r="I26" s="15">
        <v>1.0545</v>
      </c>
    </row>
    <row r="27" spans="2:9" ht="17.100000000000001" customHeight="1" x14ac:dyDescent="0.25">
      <c r="B27" s="26"/>
      <c r="C27" s="7"/>
      <c r="D27" s="22" t="s">
        <v>22</v>
      </c>
      <c r="E27" s="7"/>
      <c r="F27" s="8"/>
      <c r="G27" s="8"/>
      <c r="H27" s="9"/>
      <c r="I27" s="17"/>
    </row>
    <row r="28" spans="2:9" ht="17.100000000000001" customHeight="1" x14ac:dyDescent="0.25">
      <c r="B28" s="28">
        <v>3101</v>
      </c>
      <c r="C28" s="11" t="s">
        <v>7</v>
      </c>
      <c r="D28" s="45" t="s">
        <v>54</v>
      </c>
      <c r="E28" s="43"/>
      <c r="F28" s="46">
        <v>0.32</v>
      </c>
      <c r="G28" s="47">
        <f t="shared" si="0"/>
        <v>0</v>
      </c>
      <c r="H28" s="48">
        <v>0.28999999999999998</v>
      </c>
      <c r="I28" s="15">
        <v>0.32190000000000002</v>
      </c>
    </row>
    <row r="29" spans="2:9" ht="17.100000000000001" customHeight="1" x14ac:dyDescent="0.25">
      <c r="B29" s="28">
        <v>3102</v>
      </c>
      <c r="C29" s="11" t="s">
        <v>7</v>
      </c>
      <c r="D29" s="45" t="s">
        <v>55</v>
      </c>
      <c r="E29" s="43"/>
      <c r="F29" s="50">
        <v>0.42</v>
      </c>
      <c r="G29" s="47">
        <f t="shared" si="0"/>
        <v>0</v>
      </c>
      <c r="H29" s="48">
        <v>0.38</v>
      </c>
      <c r="I29" s="15">
        <v>0.42180000000000006</v>
      </c>
    </row>
    <row r="30" spans="2:9" ht="17.100000000000001" customHeight="1" x14ac:dyDescent="0.25">
      <c r="B30" s="28">
        <v>3105</v>
      </c>
      <c r="C30" s="11" t="s">
        <v>7</v>
      </c>
      <c r="D30" s="45" t="s">
        <v>56</v>
      </c>
      <c r="E30" s="43"/>
      <c r="F30" s="46">
        <v>0.32</v>
      </c>
      <c r="G30" s="47">
        <f t="shared" si="0"/>
        <v>0</v>
      </c>
      <c r="H30" s="48">
        <v>0.28999999999999998</v>
      </c>
      <c r="I30" s="15">
        <v>0.32190000000000002</v>
      </c>
    </row>
    <row r="31" spans="2:9" ht="17.100000000000001" customHeight="1" x14ac:dyDescent="0.25">
      <c r="B31" s="28">
        <v>3106</v>
      </c>
      <c r="C31" s="11" t="s">
        <v>7</v>
      </c>
      <c r="D31" s="45" t="s">
        <v>57</v>
      </c>
      <c r="E31" s="43"/>
      <c r="F31" s="46">
        <v>0.32</v>
      </c>
      <c r="G31" s="47">
        <f t="shared" si="0"/>
        <v>0</v>
      </c>
      <c r="H31" s="48">
        <v>0.28999999999999998</v>
      </c>
      <c r="I31" s="15">
        <v>0.32190000000000002</v>
      </c>
    </row>
    <row r="32" spans="2:9" ht="17.100000000000001" customHeight="1" x14ac:dyDescent="0.25">
      <c r="B32" s="28">
        <v>3107</v>
      </c>
      <c r="C32" s="11" t="s">
        <v>7</v>
      </c>
      <c r="D32" s="45" t="s">
        <v>58</v>
      </c>
      <c r="E32" s="43"/>
      <c r="F32" s="46">
        <v>0.32</v>
      </c>
      <c r="G32" s="47">
        <f t="shared" si="0"/>
        <v>0</v>
      </c>
      <c r="H32" s="48">
        <v>0.28999999999999998</v>
      </c>
      <c r="I32" s="15">
        <v>0.32190000000000002</v>
      </c>
    </row>
    <row r="33" spans="2:11" ht="17.100000000000001" customHeight="1" x14ac:dyDescent="0.25">
      <c r="B33" s="28">
        <v>3108</v>
      </c>
      <c r="C33" s="11" t="s">
        <v>7</v>
      </c>
      <c r="D33" s="45" t="s">
        <v>59</v>
      </c>
      <c r="E33" s="43"/>
      <c r="F33" s="46">
        <v>0.32</v>
      </c>
      <c r="G33" s="47">
        <f t="shared" si="0"/>
        <v>0</v>
      </c>
      <c r="H33" s="48">
        <v>0.28999999999999998</v>
      </c>
      <c r="I33" s="15">
        <v>0.32190000000000002</v>
      </c>
    </row>
    <row r="34" spans="2:11" ht="17.100000000000001" customHeight="1" x14ac:dyDescent="0.25">
      <c r="B34" s="28">
        <v>3109</v>
      </c>
      <c r="C34" s="11" t="s">
        <v>7</v>
      </c>
      <c r="D34" s="45" t="s">
        <v>60</v>
      </c>
      <c r="E34" s="43"/>
      <c r="F34" s="46">
        <v>0.32</v>
      </c>
      <c r="G34" s="47">
        <f t="shared" si="0"/>
        <v>0</v>
      </c>
      <c r="H34" s="48">
        <v>0.28999999999999998</v>
      </c>
      <c r="I34" s="15">
        <v>0.32190000000000002</v>
      </c>
    </row>
    <row r="35" spans="2:11" ht="17.100000000000001" customHeight="1" x14ac:dyDescent="0.25">
      <c r="B35" s="28">
        <v>3111</v>
      </c>
      <c r="C35" s="11" t="s">
        <v>7</v>
      </c>
      <c r="D35" s="45" t="s">
        <v>61</v>
      </c>
      <c r="E35" s="43"/>
      <c r="F35" s="46">
        <v>0.32</v>
      </c>
      <c r="G35" s="47">
        <f t="shared" si="0"/>
        <v>0</v>
      </c>
      <c r="H35" s="48">
        <v>0.28999999999999998</v>
      </c>
      <c r="I35" s="15">
        <v>0.32190000000000002</v>
      </c>
    </row>
    <row r="36" spans="2:11" ht="17.100000000000001" customHeight="1" x14ac:dyDescent="0.25">
      <c r="B36" s="28">
        <v>3112</v>
      </c>
      <c r="C36" s="11" t="s">
        <v>7</v>
      </c>
      <c r="D36" s="45" t="s">
        <v>62</v>
      </c>
      <c r="E36" s="43"/>
      <c r="F36" s="46">
        <v>0.32</v>
      </c>
      <c r="G36" s="47">
        <f t="shared" si="0"/>
        <v>0</v>
      </c>
      <c r="H36" s="48">
        <v>0.28999999999999998</v>
      </c>
      <c r="I36" s="15">
        <v>0.32190000000000002</v>
      </c>
    </row>
    <row r="37" spans="2:11" ht="17.100000000000001" customHeight="1" x14ac:dyDescent="0.25">
      <c r="B37" s="28">
        <v>3113</v>
      </c>
      <c r="C37" s="11" t="s">
        <v>7</v>
      </c>
      <c r="D37" s="45" t="s">
        <v>63</v>
      </c>
      <c r="E37" s="43"/>
      <c r="F37" s="50">
        <v>0.42</v>
      </c>
      <c r="G37" s="47">
        <f t="shared" si="0"/>
        <v>0</v>
      </c>
      <c r="H37" s="48">
        <v>0.38</v>
      </c>
      <c r="I37" s="15">
        <v>0.42180000000000006</v>
      </c>
      <c r="K37" t="s">
        <v>91</v>
      </c>
    </row>
    <row r="38" spans="2:11" ht="17.100000000000001" customHeight="1" x14ac:dyDescent="0.25">
      <c r="B38" s="28">
        <v>3114</v>
      </c>
      <c r="C38" s="11" t="s">
        <v>7</v>
      </c>
      <c r="D38" s="45" t="s">
        <v>64</v>
      </c>
      <c r="E38" s="43"/>
      <c r="F38" s="46">
        <v>0.32</v>
      </c>
      <c r="G38" s="47">
        <f t="shared" si="0"/>
        <v>0</v>
      </c>
      <c r="H38" s="48">
        <v>0.28999999999999998</v>
      </c>
      <c r="I38" s="15">
        <v>0.32190000000000002</v>
      </c>
    </row>
    <row r="39" spans="2:11" ht="17.100000000000001" customHeight="1" x14ac:dyDescent="0.25">
      <c r="B39" s="28">
        <v>3115</v>
      </c>
      <c r="C39" s="11" t="s">
        <v>7</v>
      </c>
      <c r="D39" s="45" t="s">
        <v>65</v>
      </c>
      <c r="E39" s="43"/>
      <c r="F39" s="46">
        <v>0.32</v>
      </c>
      <c r="G39" s="47">
        <f t="shared" si="0"/>
        <v>0</v>
      </c>
      <c r="H39" s="48">
        <v>0.28999999999999998</v>
      </c>
      <c r="I39" s="15">
        <v>0.32190000000000002</v>
      </c>
    </row>
    <row r="40" spans="2:11" ht="17.100000000000001" customHeight="1" x14ac:dyDescent="0.25">
      <c r="B40" s="30">
        <v>3116</v>
      </c>
      <c r="C40" s="31" t="s">
        <v>7</v>
      </c>
      <c r="D40" s="51" t="s">
        <v>66</v>
      </c>
      <c r="E40" s="44"/>
      <c r="F40" s="52">
        <v>0.32</v>
      </c>
      <c r="G40" s="47">
        <f t="shared" si="0"/>
        <v>0</v>
      </c>
      <c r="H40" s="48">
        <v>0.28999999999999998</v>
      </c>
      <c r="I40" s="15">
        <v>0.32190000000000002</v>
      </c>
    </row>
    <row r="41" spans="2:11" ht="17.100000000000001" customHeight="1" x14ac:dyDescent="0.25">
      <c r="B41" s="28">
        <v>3117</v>
      </c>
      <c r="C41" s="11" t="s">
        <v>7</v>
      </c>
      <c r="D41" s="45" t="s">
        <v>67</v>
      </c>
      <c r="E41" s="43"/>
      <c r="F41" s="50">
        <v>0.42</v>
      </c>
      <c r="G41" s="47">
        <f t="shared" si="0"/>
        <v>0</v>
      </c>
      <c r="H41" s="48">
        <v>0.38</v>
      </c>
      <c r="I41" s="15">
        <v>0.42180000000000006</v>
      </c>
    </row>
    <row r="42" spans="2:11" ht="17.100000000000001" customHeight="1" x14ac:dyDescent="0.25">
      <c r="B42" s="28">
        <v>3119</v>
      </c>
      <c r="C42" s="11" t="s">
        <v>7</v>
      </c>
      <c r="D42" s="45" t="s">
        <v>68</v>
      </c>
      <c r="E42" s="43"/>
      <c r="F42" s="46">
        <v>0.32</v>
      </c>
      <c r="G42" s="47">
        <f t="shared" si="0"/>
        <v>0</v>
      </c>
      <c r="H42" s="48">
        <v>0.28999999999999998</v>
      </c>
      <c r="I42" s="15">
        <v>0.32190000000000002</v>
      </c>
    </row>
    <row r="43" spans="2:11" ht="17.100000000000001" customHeight="1" x14ac:dyDescent="0.25">
      <c r="B43" s="28">
        <v>3120</v>
      </c>
      <c r="C43" s="11" t="s">
        <v>7</v>
      </c>
      <c r="D43" s="45" t="s">
        <v>69</v>
      </c>
      <c r="E43" s="43"/>
      <c r="F43" s="46">
        <v>0.32</v>
      </c>
      <c r="G43" s="47">
        <f t="shared" si="0"/>
        <v>0</v>
      </c>
      <c r="H43" s="48">
        <v>0.28999999999999998</v>
      </c>
      <c r="I43" s="15">
        <v>0.32190000000000002</v>
      </c>
    </row>
    <row r="44" spans="2:11" ht="17.100000000000001" customHeight="1" x14ac:dyDescent="0.25">
      <c r="B44" s="28">
        <v>3121</v>
      </c>
      <c r="C44" s="11" t="s">
        <v>7</v>
      </c>
      <c r="D44" s="45" t="s">
        <v>70</v>
      </c>
      <c r="E44" s="43"/>
      <c r="F44" s="50">
        <v>0.42</v>
      </c>
      <c r="G44" s="47">
        <f t="shared" si="0"/>
        <v>0</v>
      </c>
      <c r="H44" s="48">
        <v>0.38</v>
      </c>
      <c r="I44" s="15">
        <v>0.42180000000000006</v>
      </c>
    </row>
    <row r="45" spans="2:11" ht="17.100000000000001" customHeight="1" x14ac:dyDescent="0.25">
      <c r="B45" s="28">
        <v>3122</v>
      </c>
      <c r="C45" s="11" t="s">
        <v>7</v>
      </c>
      <c r="D45" s="45" t="s">
        <v>71</v>
      </c>
      <c r="E45" s="43"/>
      <c r="F45" s="46">
        <v>0.32</v>
      </c>
      <c r="G45" s="47">
        <f t="shared" si="0"/>
        <v>0</v>
      </c>
      <c r="H45" s="48">
        <v>0.28999999999999998</v>
      </c>
      <c r="I45" s="15">
        <v>0.32190000000000002</v>
      </c>
    </row>
    <row r="46" spans="2:11" ht="17.100000000000001" customHeight="1" x14ac:dyDescent="0.25">
      <c r="B46" s="28">
        <v>3123</v>
      </c>
      <c r="C46" s="11" t="s">
        <v>7</v>
      </c>
      <c r="D46" s="45" t="s">
        <v>72</v>
      </c>
      <c r="E46" s="43"/>
      <c r="F46" s="46">
        <v>0.32</v>
      </c>
      <c r="G46" s="47">
        <f t="shared" si="0"/>
        <v>0</v>
      </c>
      <c r="H46" s="48">
        <v>0.28999999999999998</v>
      </c>
      <c r="I46" s="15">
        <v>0.32190000000000002</v>
      </c>
    </row>
    <row r="47" spans="2:11" ht="17.100000000000001" customHeight="1" x14ac:dyDescent="0.25">
      <c r="B47" s="28">
        <v>3124</v>
      </c>
      <c r="C47" s="11" t="s">
        <v>7</v>
      </c>
      <c r="D47" s="45" t="s">
        <v>73</v>
      </c>
      <c r="E47" s="43"/>
      <c r="F47" s="50">
        <v>0.62</v>
      </c>
      <c r="G47" s="47">
        <f t="shared" si="0"/>
        <v>0</v>
      </c>
      <c r="H47" s="48">
        <v>0.56000000000000005</v>
      </c>
      <c r="I47" s="15">
        <v>0.62160000000000015</v>
      </c>
    </row>
    <row r="48" spans="2:11" ht="17.100000000000001" customHeight="1" x14ac:dyDescent="0.25">
      <c r="B48" s="28">
        <v>3126</v>
      </c>
      <c r="C48" s="11" t="s">
        <v>7</v>
      </c>
      <c r="D48" s="45" t="s">
        <v>74</v>
      </c>
      <c r="E48" s="43"/>
      <c r="F48" s="46">
        <v>0.32</v>
      </c>
      <c r="G48" s="47">
        <f t="shared" si="0"/>
        <v>0</v>
      </c>
      <c r="H48" s="48">
        <v>0.28999999999999998</v>
      </c>
      <c r="I48" s="15">
        <v>0.32190000000000002</v>
      </c>
    </row>
    <row r="49" spans="2:11" ht="17.100000000000001" customHeight="1" x14ac:dyDescent="0.25">
      <c r="B49" s="28">
        <v>3127</v>
      </c>
      <c r="C49" s="11" t="s">
        <v>7</v>
      </c>
      <c r="D49" s="45" t="s">
        <v>75</v>
      </c>
      <c r="E49" s="43"/>
      <c r="F49" s="50">
        <v>0.42</v>
      </c>
      <c r="G49" s="47">
        <f t="shared" si="0"/>
        <v>0</v>
      </c>
      <c r="H49" s="48">
        <v>0.38</v>
      </c>
      <c r="I49" s="15">
        <v>0.42180000000000006</v>
      </c>
    </row>
    <row r="50" spans="2:11" ht="17.100000000000001" customHeight="1" x14ac:dyDescent="0.25">
      <c r="B50" s="28">
        <v>3128</v>
      </c>
      <c r="C50" s="11" t="s">
        <v>7</v>
      </c>
      <c r="D50" s="45" t="s">
        <v>76</v>
      </c>
      <c r="E50" s="43"/>
      <c r="F50" s="50">
        <v>0.49</v>
      </c>
      <c r="G50" s="47">
        <f t="shared" si="0"/>
        <v>0</v>
      </c>
      <c r="H50" s="48">
        <v>0.44</v>
      </c>
      <c r="I50" s="15">
        <v>0.48840000000000006</v>
      </c>
    </row>
    <row r="51" spans="2:11" ht="17.100000000000001" customHeight="1" x14ac:dyDescent="0.25">
      <c r="B51" s="28">
        <v>3129</v>
      </c>
      <c r="C51" s="11" t="s">
        <v>7</v>
      </c>
      <c r="D51" s="45" t="s">
        <v>77</v>
      </c>
      <c r="E51" s="43"/>
      <c r="F51" s="46">
        <v>0.32</v>
      </c>
      <c r="G51" s="47">
        <f t="shared" si="0"/>
        <v>0</v>
      </c>
      <c r="H51" s="48">
        <v>0.28999999999999998</v>
      </c>
      <c r="I51" s="15">
        <v>0.32190000000000002</v>
      </c>
    </row>
    <row r="52" spans="2:11" ht="17.100000000000001" customHeight="1" x14ac:dyDescent="0.25">
      <c r="B52" s="28">
        <v>3130</v>
      </c>
      <c r="C52" s="11" t="s">
        <v>7</v>
      </c>
      <c r="D52" s="45" t="s">
        <v>78</v>
      </c>
      <c r="E52" s="43"/>
      <c r="F52" s="50">
        <v>0.42</v>
      </c>
      <c r="G52" s="47">
        <f t="shared" si="0"/>
        <v>0</v>
      </c>
      <c r="H52" s="48">
        <v>0.38</v>
      </c>
      <c r="I52" s="15">
        <v>0.42180000000000006</v>
      </c>
    </row>
    <row r="53" spans="2:11" ht="17.100000000000001" customHeight="1" x14ac:dyDescent="0.25">
      <c r="B53" s="30"/>
      <c r="C53" s="31"/>
      <c r="D53" s="32"/>
      <c r="E53" s="31"/>
      <c r="F53" s="33"/>
      <c r="G53" s="47">
        <f t="shared" si="0"/>
        <v>0</v>
      </c>
      <c r="H53" s="14"/>
      <c r="I53" s="15"/>
    </row>
    <row r="54" spans="2:11" ht="17.100000000000001" customHeight="1" thickBot="1" x14ac:dyDescent="0.3">
      <c r="B54" s="30"/>
      <c r="C54" s="31"/>
      <c r="D54" s="32"/>
      <c r="E54" s="31"/>
      <c r="F54" s="33"/>
      <c r="G54" s="47">
        <f t="shared" si="0"/>
        <v>0</v>
      </c>
      <c r="H54" s="14"/>
      <c r="I54" s="15"/>
    </row>
    <row r="55" spans="2:11" ht="18" customHeight="1" thickBot="1" x14ac:dyDescent="0.3">
      <c r="B55" s="72"/>
      <c r="C55" s="73"/>
      <c r="D55" s="73"/>
      <c r="E55" s="74" t="s">
        <v>89</v>
      </c>
      <c r="F55" s="74"/>
      <c r="G55" s="34">
        <f>SUM(G6:G54)</f>
        <v>0</v>
      </c>
      <c r="H55" s="14"/>
      <c r="I55" s="15"/>
    </row>
    <row r="56" spans="2:11" ht="24.95" customHeight="1" x14ac:dyDescent="0.25">
      <c r="B56" s="75" t="s">
        <v>10</v>
      </c>
      <c r="C56" s="76"/>
      <c r="D56" s="76"/>
      <c r="E56" s="76"/>
      <c r="F56" s="76" t="s">
        <v>2</v>
      </c>
      <c r="G56" s="77"/>
      <c r="H56" s="2"/>
      <c r="I56" s="2"/>
      <c r="J56" s="2"/>
      <c r="K56" s="2"/>
    </row>
    <row r="57" spans="2:11" ht="30" customHeight="1" x14ac:dyDescent="0.25">
      <c r="B57" s="24" t="s">
        <v>3</v>
      </c>
      <c r="C57" s="5" t="s">
        <v>6</v>
      </c>
      <c r="D57" s="4" t="s">
        <v>0</v>
      </c>
      <c r="E57" s="5" t="s">
        <v>23</v>
      </c>
      <c r="F57" s="4" t="s">
        <v>4</v>
      </c>
      <c r="G57" s="25" t="s">
        <v>24</v>
      </c>
      <c r="H57" s="23" t="s">
        <v>8</v>
      </c>
      <c r="I57" s="6" t="s">
        <v>9</v>
      </c>
    </row>
    <row r="58" spans="2:11" ht="17.100000000000001" customHeight="1" x14ac:dyDescent="0.25">
      <c r="B58" s="26"/>
      <c r="C58" s="7"/>
      <c r="D58" s="22" t="s">
        <v>25</v>
      </c>
      <c r="E58" s="7"/>
      <c r="F58" s="8"/>
      <c r="G58" s="35"/>
      <c r="H58" s="9"/>
      <c r="I58" s="17"/>
    </row>
    <row r="59" spans="2:11" ht="17.100000000000001" customHeight="1" x14ac:dyDescent="0.25">
      <c r="B59" s="28" t="s">
        <v>26</v>
      </c>
      <c r="C59" s="11" t="s">
        <v>7</v>
      </c>
      <c r="D59" s="45" t="s">
        <v>79</v>
      </c>
      <c r="E59" s="43"/>
      <c r="F59" s="46">
        <v>0.71</v>
      </c>
      <c r="G59" s="47">
        <f t="shared" ref="G59:G67" si="1">E59*F59</f>
        <v>0</v>
      </c>
      <c r="H59" s="48">
        <v>0.64</v>
      </c>
      <c r="I59" s="15">
        <f t="shared" ref="I59:I67" si="2">H59*1.11</f>
        <v>0.71040000000000003</v>
      </c>
    </row>
    <row r="60" spans="2:11" ht="17.100000000000001" customHeight="1" x14ac:dyDescent="0.25">
      <c r="B60" s="28" t="s">
        <v>26</v>
      </c>
      <c r="C60" s="11" t="s">
        <v>7</v>
      </c>
      <c r="D60" s="45" t="s">
        <v>80</v>
      </c>
      <c r="E60" s="43"/>
      <c r="F60" s="46">
        <v>0.71</v>
      </c>
      <c r="G60" s="47">
        <f t="shared" si="1"/>
        <v>0</v>
      </c>
      <c r="H60" s="48">
        <v>0.64</v>
      </c>
      <c r="I60" s="15">
        <f t="shared" si="2"/>
        <v>0.71040000000000003</v>
      </c>
    </row>
    <row r="61" spans="2:11" ht="17.100000000000001" customHeight="1" x14ac:dyDescent="0.25">
      <c r="B61" s="28" t="s">
        <v>26</v>
      </c>
      <c r="C61" s="11" t="s">
        <v>7</v>
      </c>
      <c r="D61" s="45" t="s">
        <v>81</v>
      </c>
      <c r="E61" s="43"/>
      <c r="F61" s="46">
        <v>0.71</v>
      </c>
      <c r="G61" s="47">
        <f t="shared" si="1"/>
        <v>0</v>
      </c>
      <c r="H61" s="48">
        <v>0.64</v>
      </c>
      <c r="I61" s="15">
        <f t="shared" si="2"/>
        <v>0.71040000000000003</v>
      </c>
    </row>
    <row r="62" spans="2:11" ht="17.100000000000001" customHeight="1" x14ac:dyDescent="0.25">
      <c r="B62" s="28" t="s">
        <v>26</v>
      </c>
      <c r="C62" s="11" t="s">
        <v>7</v>
      </c>
      <c r="D62" s="45" t="s">
        <v>82</v>
      </c>
      <c r="E62" s="43"/>
      <c r="F62" s="46">
        <v>0.71</v>
      </c>
      <c r="G62" s="47">
        <f t="shared" si="1"/>
        <v>0</v>
      </c>
      <c r="H62" s="48">
        <v>0.64</v>
      </c>
      <c r="I62" s="15">
        <f t="shared" si="2"/>
        <v>0.71040000000000003</v>
      </c>
    </row>
    <row r="63" spans="2:11" ht="17.100000000000001" customHeight="1" x14ac:dyDescent="0.25">
      <c r="B63" s="28" t="s">
        <v>26</v>
      </c>
      <c r="C63" s="11" t="s">
        <v>7</v>
      </c>
      <c r="D63" s="45" t="s">
        <v>83</v>
      </c>
      <c r="E63" s="43"/>
      <c r="F63" s="46">
        <v>0.71</v>
      </c>
      <c r="G63" s="47">
        <f t="shared" si="1"/>
        <v>0</v>
      </c>
      <c r="H63" s="48">
        <v>0.64</v>
      </c>
      <c r="I63" s="15">
        <f t="shared" si="2"/>
        <v>0.71040000000000003</v>
      </c>
    </row>
    <row r="64" spans="2:11" ht="17.100000000000001" customHeight="1" x14ac:dyDescent="0.25">
      <c r="B64" s="28" t="s">
        <v>26</v>
      </c>
      <c r="C64" s="11" t="s">
        <v>7</v>
      </c>
      <c r="D64" s="45" t="s">
        <v>84</v>
      </c>
      <c r="E64" s="43"/>
      <c r="F64" s="46">
        <v>0.71</v>
      </c>
      <c r="G64" s="47">
        <f t="shared" si="1"/>
        <v>0</v>
      </c>
      <c r="H64" s="48">
        <v>0.64</v>
      </c>
      <c r="I64" s="15">
        <f t="shared" si="2"/>
        <v>0.71040000000000003</v>
      </c>
    </row>
    <row r="65" spans="2:9" ht="17.100000000000001" customHeight="1" x14ac:dyDescent="0.25">
      <c r="B65" s="28" t="s">
        <v>26</v>
      </c>
      <c r="C65" s="11" t="s">
        <v>7</v>
      </c>
      <c r="D65" s="45" t="s">
        <v>85</v>
      </c>
      <c r="E65" s="43"/>
      <c r="F65" s="46">
        <v>0.71</v>
      </c>
      <c r="G65" s="47">
        <f t="shared" si="1"/>
        <v>0</v>
      </c>
      <c r="H65" s="48">
        <v>0.64</v>
      </c>
      <c r="I65" s="15">
        <f t="shared" si="2"/>
        <v>0.71040000000000003</v>
      </c>
    </row>
    <row r="66" spans="2:9" ht="17.100000000000001" customHeight="1" x14ac:dyDescent="0.25">
      <c r="B66" s="28" t="s">
        <v>26</v>
      </c>
      <c r="C66" s="11" t="s">
        <v>7</v>
      </c>
      <c r="D66" s="45" t="s">
        <v>86</v>
      </c>
      <c r="E66" s="43"/>
      <c r="F66" s="46">
        <v>0.71</v>
      </c>
      <c r="G66" s="47">
        <f t="shared" si="1"/>
        <v>0</v>
      </c>
      <c r="H66" s="48">
        <v>0.64</v>
      </c>
      <c r="I66" s="15">
        <f t="shared" si="2"/>
        <v>0.71040000000000003</v>
      </c>
    </row>
    <row r="67" spans="2:9" ht="17.100000000000001" customHeight="1" x14ac:dyDescent="0.25">
      <c r="B67" s="28" t="s">
        <v>26</v>
      </c>
      <c r="C67" s="11" t="s">
        <v>7</v>
      </c>
      <c r="D67" s="45" t="s">
        <v>87</v>
      </c>
      <c r="E67" s="43"/>
      <c r="F67" s="46">
        <v>0.71</v>
      </c>
      <c r="G67" s="47">
        <f t="shared" si="1"/>
        <v>0</v>
      </c>
      <c r="H67" s="48">
        <v>0.64</v>
      </c>
      <c r="I67" s="15">
        <f t="shared" si="2"/>
        <v>0.71040000000000003</v>
      </c>
    </row>
    <row r="68" spans="2:9" ht="17.100000000000001" customHeight="1" x14ac:dyDescent="0.25">
      <c r="B68" s="26"/>
      <c r="C68" s="7"/>
      <c r="D68" s="22" t="s">
        <v>28</v>
      </c>
      <c r="E68" s="7"/>
      <c r="F68" s="8"/>
      <c r="G68" s="35"/>
      <c r="H68" s="9"/>
      <c r="I68" s="17"/>
    </row>
    <row r="69" spans="2:9" ht="17.100000000000001" customHeight="1" x14ac:dyDescent="0.25">
      <c r="B69" s="28" t="s">
        <v>27</v>
      </c>
      <c r="C69" s="11" t="s">
        <v>7</v>
      </c>
      <c r="D69" s="45" t="s">
        <v>88</v>
      </c>
      <c r="E69" s="43"/>
      <c r="F69" s="46">
        <v>4.8499999999999996</v>
      </c>
      <c r="G69" s="47">
        <f t="shared" ref="G69:G84" si="3">E69*F69</f>
        <v>0</v>
      </c>
      <c r="H69" s="48">
        <v>4.37</v>
      </c>
      <c r="I69" s="15">
        <f t="shared" ref="I69:I84" si="4">H69*1.11</f>
        <v>4.8507000000000007</v>
      </c>
    </row>
    <row r="70" spans="2:9" ht="17.100000000000001" customHeight="1" x14ac:dyDescent="0.25">
      <c r="B70" s="28" t="s">
        <v>27</v>
      </c>
      <c r="C70" s="11" t="s">
        <v>7</v>
      </c>
      <c r="D70" s="45" t="s">
        <v>92</v>
      </c>
      <c r="E70" s="43"/>
      <c r="F70" s="46">
        <v>4.8499999999999996</v>
      </c>
      <c r="G70" s="47">
        <f t="shared" si="3"/>
        <v>0</v>
      </c>
      <c r="H70" s="48">
        <v>4.37</v>
      </c>
      <c r="I70" s="15">
        <f t="shared" si="4"/>
        <v>4.8507000000000007</v>
      </c>
    </row>
    <row r="71" spans="2:9" ht="17.100000000000001" customHeight="1" x14ac:dyDescent="0.25">
      <c r="B71" s="28" t="s">
        <v>27</v>
      </c>
      <c r="C71" s="11" t="s">
        <v>7</v>
      </c>
      <c r="D71" s="45" t="s">
        <v>92</v>
      </c>
      <c r="E71" s="43"/>
      <c r="F71" s="46">
        <v>4.8499999999999996</v>
      </c>
      <c r="G71" s="47">
        <f t="shared" si="3"/>
        <v>0</v>
      </c>
      <c r="H71" s="48">
        <v>4.37</v>
      </c>
      <c r="I71" s="15">
        <f t="shared" si="4"/>
        <v>4.8507000000000007</v>
      </c>
    </row>
    <row r="72" spans="2:9" ht="17.100000000000001" customHeight="1" x14ac:dyDescent="0.25">
      <c r="B72" s="28" t="s">
        <v>27</v>
      </c>
      <c r="C72" s="11" t="s">
        <v>7</v>
      </c>
      <c r="D72" s="45" t="s">
        <v>92</v>
      </c>
      <c r="E72" s="43"/>
      <c r="F72" s="46">
        <v>4.8499999999999996</v>
      </c>
      <c r="G72" s="47">
        <f t="shared" si="3"/>
        <v>0</v>
      </c>
      <c r="H72" s="48">
        <v>4.37</v>
      </c>
      <c r="I72" s="15">
        <f t="shared" si="4"/>
        <v>4.8507000000000007</v>
      </c>
    </row>
    <row r="73" spans="2:9" ht="17.100000000000001" customHeight="1" x14ac:dyDescent="0.25">
      <c r="B73" s="28" t="s">
        <v>27</v>
      </c>
      <c r="C73" s="11" t="s">
        <v>7</v>
      </c>
      <c r="D73" s="45" t="s">
        <v>92</v>
      </c>
      <c r="E73" s="43"/>
      <c r="F73" s="46">
        <v>4.8499999999999996</v>
      </c>
      <c r="G73" s="47">
        <f t="shared" si="3"/>
        <v>0</v>
      </c>
      <c r="H73" s="48">
        <v>4.37</v>
      </c>
      <c r="I73" s="15">
        <f t="shared" si="4"/>
        <v>4.8507000000000007</v>
      </c>
    </row>
    <row r="74" spans="2:9" ht="17.100000000000001" customHeight="1" x14ac:dyDescent="0.25">
      <c r="B74" s="28" t="s">
        <v>27</v>
      </c>
      <c r="C74" s="11" t="s">
        <v>7</v>
      </c>
      <c r="D74" s="45" t="s">
        <v>92</v>
      </c>
      <c r="E74" s="43"/>
      <c r="F74" s="46">
        <v>4.8499999999999996</v>
      </c>
      <c r="G74" s="47">
        <f t="shared" si="3"/>
        <v>0</v>
      </c>
      <c r="H74" s="48">
        <v>4.37</v>
      </c>
      <c r="I74" s="15">
        <f t="shared" si="4"/>
        <v>4.8507000000000007</v>
      </c>
    </row>
    <row r="75" spans="2:9" ht="17.100000000000001" customHeight="1" x14ac:dyDescent="0.25">
      <c r="B75" s="28" t="s">
        <v>27</v>
      </c>
      <c r="C75" s="11" t="s">
        <v>7</v>
      </c>
      <c r="D75" s="45" t="s">
        <v>92</v>
      </c>
      <c r="E75" s="43"/>
      <c r="F75" s="46">
        <v>4.8499999999999996</v>
      </c>
      <c r="G75" s="47">
        <f t="shared" si="3"/>
        <v>0</v>
      </c>
      <c r="H75" s="48">
        <v>4.37</v>
      </c>
      <c r="I75" s="15">
        <f t="shared" si="4"/>
        <v>4.8507000000000007</v>
      </c>
    </row>
    <row r="76" spans="2:9" ht="17.100000000000001" customHeight="1" x14ac:dyDescent="0.25">
      <c r="B76" s="28" t="s">
        <v>27</v>
      </c>
      <c r="C76" s="11" t="s">
        <v>7</v>
      </c>
      <c r="D76" s="45" t="s">
        <v>92</v>
      </c>
      <c r="E76" s="43"/>
      <c r="F76" s="46">
        <v>4.8499999999999996</v>
      </c>
      <c r="G76" s="47">
        <f t="shared" si="3"/>
        <v>0</v>
      </c>
      <c r="H76" s="48">
        <v>4.37</v>
      </c>
      <c r="I76" s="15">
        <f t="shared" si="4"/>
        <v>4.8507000000000007</v>
      </c>
    </row>
    <row r="77" spans="2:9" ht="17.100000000000001" customHeight="1" x14ac:dyDescent="0.25">
      <c r="B77" s="28" t="s">
        <v>27</v>
      </c>
      <c r="C77" s="11" t="s">
        <v>7</v>
      </c>
      <c r="D77" s="45" t="s">
        <v>92</v>
      </c>
      <c r="E77" s="43"/>
      <c r="F77" s="46">
        <v>4.8499999999999996</v>
      </c>
      <c r="G77" s="47">
        <f t="shared" si="3"/>
        <v>0</v>
      </c>
      <c r="H77" s="48">
        <v>4.37</v>
      </c>
      <c r="I77" s="15">
        <f t="shared" si="4"/>
        <v>4.8507000000000007</v>
      </c>
    </row>
    <row r="78" spans="2:9" ht="17.100000000000001" customHeight="1" x14ac:dyDescent="0.25">
      <c r="B78" s="28" t="s">
        <v>27</v>
      </c>
      <c r="C78" s="11" t="s">
        <v>7</v>
      </c>
      <c r="D78" s="45" t="s">
        <v>92</v>
      </c>
      <c r="E78" s="43"/>
      <c r="F78" s="46">
        <v>4.8499999999999996</v>
      </c>
      <c r="G78" s="47">
        <f t="shared" si="3"/>
        <v>0</v>
      </c>
      <c r="H78" s="48">
        <v>4.37</v>
      </c>
      <c r="I78" s="15">
        <f t="shared" si="4"/>
        <v>4.8507000000000007</v>
      </c>
    </row>
    <row r="79" spans="2:9" ht="17.100000000000001" customHeight="1" x14ac:dyDescent="0.25">
      <c r="B79" s="28" t="s">
        <v>27</v>
      </c>
      <c r="C79" s="11" t="s">
        <v>7</v>
      </c>
      <c r="D79" s="45" t="s">
        <v>92</v>
      </c>
      <c r="E79" s="43"/>
      <c r="F79" s="46">
        <v>4.8499999999999996</v>
      </c>
      <c r="G79" s="47">
        <f t="shared" si="3"/>
        <v>0</v>
      </c>
      <c r="H79" s="48">
        <v>4.37</v>
      </c>
      <c r="I79" s="15">
        <f t="shared" si="4"/>
        <v>4.8507000000000007</v>
      </c>
    </row>
    <row r="80" spans="2:9" ht="17.100000000000001" customHeight="1" x14ac:dyDescent="0.25">
      <c r="B80" s="28" t="s">
        <v>27</v>
      </c>
      <c r="C80" s="11" t="s">
        <v>7</v>
      </c>
      <c r="D80" s="45" t="s">
        <v>92</v>
      </c>
      <c r="E80" s="43"/>
      <c r="F80" s="46">
        <v>4.8499999999999996</v>
      </c>
      <c r="G80" s="47">
        <f t="shared" si="3"/>
        <v>0</v>
      </c>
      <c r="H80" s="48">
        <v>4.37</v>
      </c>
      <c r="I80" s="15">
        <f t="shared" si="4"/>
        <v>4.8507000000000007</v>
      </c>
    </row>
    <row r="81" spans="2:9" ht="17.100000000000001" customHeight="1" x14ac:dyDescent="0.25">
      <c r="B81" s="28" t="s">
        <v>27</v>
      </c>
      <c r="C81" s="11" t="s">
        <v>7</v>
      </c>
      <c r="D81" s="45" t="s">
        <v>92</v>
      </c>
      <c r="E81" s="43"/>
      <c r="F81" s="46">
        <v>4.8499999999999996</v>
      </c>
      <c r="G81" s="47">
        <f t="shared" si="3"/>
        <v>0</v>
      </c>
      <c r="H81" s="48">
        <v>4.37</v>
      </c>
      <c r="I81" s="15">
        <f t="shared" si="4"/>
        <v>4.8507000000000007</v>
      </c>
    </row>
    <row r="82" spans="2:9" ht="17.100000000000001" customHeight="1" x14ac:dyDescent="0.25">
      <c r="B82" s="28" t="s">
        <v>27</v>
      </c>
      <c r="C82" s="11" t="s">
        <v>7</v>
      </c>
      <c r="D82" s="45" t="s">
        <v>92</v>
      </c>
      <c r="E82" s="43"/>
      <c r="F82" s="46">
        <v>4.8499999999999996</v>
      </c>
      <c r="G82" s="47">
        <f t="shared" si="3"/>
        <v>0</v>
      </c>
      <c r="H82" s="48">
        <v>4.37</v>
      </c>
      <c r="I82" s="15">
        <f t="shared" si="4"/>
        <v>4.8507000000000007</v>
      </c>
    </row>
    <row r="83" spans="2:9" ht="17.100000000000001" customHeight="1" x14ac:dyDescent="0.25">
      <c r="B83" s="28" t="s">
        <v>27</v>
      </c>
      <c r="C83" s="11" t="s">
        <v>7</v>
      </c>
      <c r="D83" s="45" t="s">
        <v>92</v>
      </c>
      <c r="E83" s="43"/>
      <c r="F83" s="46">
        <v>4.8499999999999996</v>
      </c>
      <c r="G83" s="47">
        <f t="shared" si="3"/>
        <v>0</v>
      </c>
      <c r="H83" s="48">
        <v>4.37</v>
      </c>
      <c r="I83" s="15">
        <f t="shared" si="4"/>
        <v>4.8507000000000007</v>
      </c>
    </row>
    <row r="84" spans="2:9" ht="17.100000000000001" customHeight="1" x14ac:dyDescent="0.25">
      <c r="B84" s="28" t="s">
        <v>27</v>
      </c>
      <c r="C84" s="11" t="s">
        <v>7</v>
      </c>
      <c r="D84" s="45" t="s">
        <v>92</v>
      </c>
      <c r="E84" s="43"/>
      <c r="F84" s="46">
        <v>4.8499999999999996</v>
      </c>
      <c r="G84" s="47">
        <f t="shared" si="3"/>
        <v>0</v>
      </c>
      <c r="H84" s="48">
        <v>4.37</v>
      </c>
      <c r="I84" s="15">
        <f t="shared" si="4"/>
        <v>4.8507000000000007</v>
      </c>
    </row>
    <row r="85" spans="2:9" ht="17.100000000000001" customHeight="1" x14ac:dyDescent="0.25">
      <c r="B85" s="26"/>
      <c r="C85" s="7"/>
      <c r="D85" s="22" t="s">
        <v>29</v>
      </c>
      <c r="E85" s="7"/>
      <c r="F85" s="8"/>
      <c r="G85" s="35"/>
      <c r="H85" s="9"/>
      <c r="I85" s="9"/>
    </row>
    <row r="86" spans="2:9" ht="17.100000000000001" customHeight="1" x14ac:dyDescent="0.25">
      <c r="B86" s="28">
        <v>9001</v>
      </c>
      <c r="C86" s="11" t="s">
        <v>7</v>
      </c>
      <c r="D86" s="45" t="s">
        <v>31</v>
      </c>
      <c r="E86" s="43"/>
      <c r="F86" s="46">
        <v>0.89</v>
      </c>
      <c r="G86" s="47">
        <f t="shared" ref="G86:G87" si="5">E86*F86</f>
        <v>0</v>
      </c>
      <c r="H86" s="48">
        <v>0.8</v>
      </c>
      <c r="I86" s="15">
        <f t="shared" ref="I86:I87" si="6">H86*1.11</f>
        <v>0.88800000000000012</v>
      </c>
    </row>
    <row r="87" spans="2:9" ht="17.100000000000001" customHeight="1" x14ac:dyDescent="0.25">
      <c r="B87" s="28">
        <v>9020</v>
      </c>
      <c r="C87" s="11" t="s">
        <v>7</v>
      </c>
      <c r="D87" s="45" t="s">
        <v>30</v>
      </c>
      <c r="E87" s="43"/>
      <c r="F87" s="46">
        <v>11.1</v>
      </c>
      <c r="G87" s="47">
        <f t="shared" si="5"/>
        <v>0</v>
      </c>
      <c r="H87" s="48">
        <v>10</v>
      </c>
      <c r="I87" s="15">
        <f t="shared" si="6"/>
        <v>11.100000000000001</v>
      </c>
    </row>
    <row r="88" spans="2:9" ht="17.100000000000001" customHeight="1" x14ac:dyDescent="0.25">
      <c r="B88" s="28">
        <v>9130</v>
      </c>
      <c r="C88" s="11" t="s">
        <v>7</v>
      </c>
      <c r="D88" s="45" t="s">
        <v>32</v>
      </c>
      <c r="E88" s="43"/>
      <c r="F88" s="46">
        <v>6.27</v>
      </c>
      <c r="G88" s="47">
        <v>0</v>
      </c>
      <c r="H88" s="48">
        <v>5.65</v>
      </c>
      <c r="I88" s="15">
        <v>6.2715000000000005</v>
      </c>
    </row>
    <row r="89" spans="2:9" s="3" customFormat="1" ht="17.100000000000001" customHeight="1" x14ac:dyDescent="0.25">
      <c r="B89" s="28">
        <v>9425</v>
      </c>
      <c r="C89" s="11" t="s">
        <v>7</v>
      </c>
      <c r="D89" s="53" t="s">
        <v>13</v>
      </c>
      <c r="E89" s="43"/>
      <c r="F89" s="46">
        <v>22.2</v>
      </c>
      <c r="G89" s="47">
        <v>0</v>
      </c>
      <c r="H89" s="48">
        <v>20</v>
      </c>
      <c r="I89" s="15">
        <v>22.200000000000003</v>
      </c>
    </row>
    <row r="90" spans="2:9" ht="17.100000000000001" customHeight="1" x14ac:dyDescent="0.25">
      <c r="B90" s="36"/>
      <c r="C90" s="19"/>
      <c r="D90" s="20" t="s">
        <v>99</v>
      </c>
      <c r="E90" s="19"/>
      <c r="F90" s="21"/>
      <c r="G90" s="37"/>
      <c r="H90" s="9"/>
      <c r="I90" s="9"/>
    </row>
    <row r="91" spans="2:9" ht="17.100000000000001" customHeight="1" x14ac:dyDescent="0.25">
      <c r="B91" s="28">
        <v>2109</v>
      </c>
      <c r="C91" s="11" t="s">
        <v>7</v>
      </c>
      <c r="D91" s="45" t="s">
        <v>33</v>
      </c>
      <c r="E91" s="43"/>
      <c r="F91" s="46">
        <v>2.78</v>
      </c>
      <c r="G91" s="47">
        <f t="shared" ref="G91:G100" si="7">E91*F91</f>
        <v>0</v>
      </c>
      <c r="H91" s="48">
        <v>2.5</v>
      </c>
      <c r="I91" s="15">
        <f t="shared" ref="I91:I100" si="8">H91*1.11</f>
        <v>2.7750000000000004</v>
      </c>
    </row>
    <row r="92" spans="2:9" ht="17.100000000000001" customHeight="1" x14ac:dyDescent="0.25">
      <c r="B92" s="28">
        <v>2110</v>
      </c>
      <c r="C92" s="11" t="s">
        <v>7</v>
      </c>
      <c r="D92" s="45" t="s">
        <v>34</v>
      </c>
      <c r="E92" s="43"/>
      <c r="F92" s="46">
        <v>2.78</v>
      </c>
      <c r="G92" s="47">
        <f t="shared" si="7"/>
        <v>0</v>
      </c>
      <c r="H92" s="48">
        <v>2.5</v>
      </c>
      <c r="I92" s="15">
        <f t="shared" si="8"/>
        <v>2.7750000000000004</v>
      </c>
    </row>
    <row r="93" spans="2:9" ht="17.100000000000001" customHeight="1" x14ac:dyDescent="0.25">
      <c r="B93" s="28">
        <v>2111</v>
      </c>
      <c r="C93" s="11" t="s">
        <v>7</v>
      </c>
      <c r="D93" s="45" t="s">
        <v>35</v>
      </c>
      <c r="E93" s="43"/>
      <c r="F93" s="46">
        <v>9.5500000000000007</v>
      </c>
      <c r="G93" s="47">
        <f t="shared" si="7"/>
        <v>0</v>
      </c>
      <c r="H93" s="48">
        <v>8.6</v>
      </c>
      <c r="I93" s="15">
        <f t="shared" si="8"/>
        <v>9.5460000000000012</v>
      </c>
    </row>
    <row r="94" spans="2:9" ht="17.100000000000001" customHeight="1" x14ac:dyDescent="0.25">
      <c r="B94" s="28">
        <v>2113</v>
      </c>
      <c r="C94" s="11" t="s">
        <v>7</v>
      </c>
      <c r="D94" s="45" t="s">
        <v>36</v>
      </c>
      <c r="E94" s="43"/>
      <c r="F94" s="46">
        <v>3.77</v>
      </c>
      <c r="G94" s="47">
        <f t="shared" si="7"/>
        <v>0</v>
      </c>
      <c r="H94" s="48">
        <v>3.4</v>
      </c>
      <c r="I94" s="15">
        <f t="shared" si="8"/>
        <v>3.774</v>
      </c>
    </row>
    <row r="95" spans="2:9" ht="17.100000000000001" customHeight="1" x14ac:dyDescent="0.25">
      <c r="B95" s="28">
        <v>2202</v>
      </c>
      <c r="C95" s="11" t="s">
        <v>7</v>
      </c>
      <c r="D95" s="45" t="s">
        <v>101</v>
      </c>
      <c r="E95" s="43"/>
      <c r="F95" s="46">
        <v>0.32</v>
      </c>
      <c r="G95" s="47">
        <f t="shared" si="7"/>
        <v>0</v>
      </c>
      <c r="H95" s="48">
        <v>0.28999999999999998</v>
      </c>
      <c r="I95" s="15">
        <f t="shared" si="8"/>
        <v>0.32190000000000002</v>
      </c>
    </row>
    <row r="96" spans="2:9" ht="17.100000000000001" customHeight="1" x14ac:dyDescent="0.25">
      <c r="B96" s="28">
        <v>2203</v>
      </c>
      <c r="C96" s="11" t="s">
        <v>7</v>
      </c>
      <c r="D96" s="45" t="s">
        <v>37</v>
      </c>
      <c r="E96" s="43"/>
      <c r="F96" s="46">
        <v>0.32</v>
      </c>
      <c r="G96" s="47">
        <f t="shared" si="7"/>
        <v>0</v>
      </c>
      <c r="H96" s="48">
        <v>0.28999999999999998</v>
      </c>
      <c r="I96" s="15">
        <f t="shared" si="8"/>
        <v>0.32190000000000002</v>
      </c>
    </row>
    <row r="97" spans="2:9" ht="17.100000000000001" customHeight="1" x14ac:dyDescent="0.25">
      <c r="B97" s="28">
        <v>2204</v>
      </c>
      <c r="C97" s="11" t="s">
        <v>7</v>
      </c>
      <c r="D97" s="45" t="s">
        <v>38</v>
      </c>
      <c r="E97" s="43"/>
      <c r="F97" s="46">
        <v>0.32</v>
      </c>
      <c r="G97" s="47">
        <f t="shared" si="7"/>
        <v>0</v>
      </c>
      <c r="H97" s="48">
        <v>0.28999999999999998</v>
      </c>
      <c r="I97" s="15">
        <f t="shared" si="8"/>
        <v>0.32190000000000002</v>
      </c>
    </row>
    <row r="98" spans="2:9" ht="17.100000000000001" customHeight="1" x14ac:dyDescent="0.25">
      <c r="B98" s="28">
        <v>2205</v>
      </c>
      <c r="C98" s="11" t="s">
        <v>7</v>
      </c>
      <c r="D98" s="45" t="s">
        <v>39</v>
      </c>
      <c r="E98" s="43"/>
      <c r="F98" s="46">
        <v>0.42</v>
      </c>
      <c r="G98" s="47">
        <f t="shared" si="7"/>
        <v>0</v>
      </c>
      <c r="H98" s="48">
        <v>0.38</v>
      </c>
      <c r="I98" s="15">
        <f t="shared" si="8"/>
        <v>0.42180000000000006</v>
      </c>
    </row>
    <row r="99" spans="2:9" ht="17.100000000000001" customHeight="1" x14ac:dyDescent="0.25">
      <c r="B99" s="28">
        <v>2206</v>
      </c>
      <c r="C99" s="11" t="s">
        <v>7</v>
      </c>
      <c r="D99" s="45" t="s">
        <v>40</v>
      </c>
      <c r="E99" s="43"/>
      <c r="F99" s="46">
        <v>0.42</v>
      </c>
      <c r="G99" s="47">
        <f t="shared" si="7"/>
        <v>0</v>
      </c>
      <c r="H99" s="48">
        <v>0.38</v>
      </c>
      <c r="I99" s="15">
        <f t="shared" si="8"/>
        <v>0.42180000000000006</v>
      </c>
    </row>
    <row r="100" spans="2:9" ht="17.100000000000001" customHeight="1" x14ac:dyDescent="0.25">
      <c r="B100" s="28">
        <v>2306</v>
      </c>
      <c r="C100" s="11" t="s">
        <v>7</v>
      </c>
      <c r="D100" s="45" t="s">
        <v>41</v>
      </c>
      <c r="E100" s="43"/>
      <c r="F100" s="46">
        <v>0.41</v>
      </c>
      <c r="G100" s="47">
        <f t="shared" si="7"/>
        <v>0</v>
      </c>
      <c r="H100" s="48">
        <v>0.37</v>
      </c>
      <c r="I100" s="15">
        <f t="shared" si="8"/>
        <v>0.41070000000000001</v>
      </c>
    </row>
    <row r="101" spans="2:9" ht="17.100000000000001" customHeight="1" x14ac:dyDescent="0.25">
      <c r="B101" s="28"/>
      <c r="C101" s="11"/>
      <c r="D101" s="12"/>
      <c r="E101" s="11"/>
      <c r="F101" s="13"/>
      <c r="G101" s="29">
        <f t="shared" ref="G101:G102" si="9">E101*F101</f>
        <v>0</v>
      </c>
      <c r="H101" s="14"/>
      <c r="I101" s="15">
        <f t="shared" ref="I101:I118" si="10">H101*1.11</f>
        <v>0</v>
      </c>
    </row>
    <row r="102" spans="2:9" ht="17.100000000000001" customHeight="1" x14ac:dyDescent="0.25">
      <c r="B102" s="28"/>
      <c r="C102" s="11"/>
      <c r="D102" s="12"/>
      <c r="E102" s="11"/>
      <c r="F102" s="13"/>
      <c r="G102" s="29">
        <f t="shared" si="9"/>
        <v>0</v>
      </c>
      <c r="H102" s="14"/>
      <c r="I102" s="15">
        <f t="shared" si="10"/>
        <v>0</v>
      </c>
    </row>
    <row r="103" spans="2:9" ht="18" customHeight="1" x14ac:dyDescent="0.25">
      <c r="B103" s="89"/>
      <c r="C103" s="90"/>
      <c r="D103" s="90"/>
      <c r="E103" s="54" t="s">
        <v>90</v>
      </c>
      <c r="F103" s="54"/>
      <c r="G103" s="38">
        <f>SUM(G59:G102)</f>
        <v>0</v>
      </c>
      <c r="H103" s="14"/>
      <c r="I103" s="15"/>
    </row>
    <row r="104" spans="2:9" ht="18" customHeight="1" thickBot="1" x14ac:dyDescent="0.3">
      <c r="B104" s="86" t="s">
        <v>94</v>
      </c>
      <c r="C104" s="87"/>
      <c r="D104" s="87"/>
      <c r="E104" s="88" t="s">
        <v>89</v>
      </c>
      <c r="F104" s="88"/>
      <c r="G104" s="41">
        <f>G55</f>
        <v>0</v>
      </c>
      <c r="H104" s="14"/>
      <c r="I104" s="15">
        <f t="shared" si="10"/>
        <v>0</v>
      </c>
    </row>
    <row r="105" spans="2:9" ht="30" customHeight="1" thickBot="1" x14ac:dyDescent="0.3">
      <c r="B105" s="78" t="s">
        <v>95</v>
      </c>
      <c r="C105" s="79"/>
      <c r="D105" s="79"/>
      <c r="E105" s="74" t="s">
        <v>93</v>
      </c>
      <c r="F105" s="74"/>
      <c r="G105" s="34">
        <f>SUM(G55+G103)</f>
        <v>0</v>
      </c>
      <c r="H105" s="14"/>
      <c r="I105" s="15">
        <f t="shared" si="10"/>
        <v>0</v>
      </c>
    </row>
    <row r="106" spans="2:9" ht="24.95" customHeight="1" x14ac:dyDescent="0.25">
      <c r="B106" s="80" t="s">
        <v>98</v>
      </c>
      <c r="C106" s="81"/>
      <c r="D106" s="81"/>
      <c r="E106" s="82"/>
      <c r="F106" s="82"/>
      <c r="G106" s="42"/>
      <c r="H106" s="14"/>
      <c r="I106" s="15">
        <f t="shared" si="10"/>
        <v>0</v>
      </c>
    </row>
    <row r="107" spans="2:9" ht="20.100000000000001" customHeight="1" x14ac:dyDescent="0.25">
      <c r="B107" s="83" t="s">
        <v>96</v>
      </c>
      <c r="C107" s="84"/>
      <c r="D107" s="84"/>
      <c r="E107" s="85"/>
      <c r="F107" s="85"/>
      <c r="G107" s="39"/>
      <c r="H107" s="14"/>
      <c r="I107" s="15">
        <f t="shared" si="10"/>
        <v>0</v>
      </c>
    </row>
    <row r="108" spans="2:9" ht="30" customHeight="1" thickBot="1" x14ac:dyDescent="0.3">
      <c r="B108" s="69" t="s">
        <v>97</v>
      </c>
      <c r="C108" s="70"/>
      <c r="D108" s="70"/>
      <c r="E108" s="71"/>
      <c r="F108" s="71"/>
      <c r="G108" s="40"/>
      <c r="H108" s="14"/>
      <c r="I108" s="15">
        <f t="shared" si="10"/>
        <v>0</v>
      </c>
    </row>
    <row r="109" spans="2:9" ht="15" customHeight="1" x14ac:dyDescent="0.25">
      <c r="B109" s="68"/>
      <c r="C109" s="68"/>
      <c r="D109" s="68"/>
      <c r="E109" s="68"/>
      <c r="F109" s="68"/>
      <c r="G109" s="68"/>
      <c r="H109" s="14"/>
      <c r="I109" s="15">
        <f t="shared" si="10"/>
        <v>0</v>
      </c>
    </row>
    <row r="110" spans="2:9" ht="15" customHeight="1" x14ac:dyDescent="0.25">
      <c r="B110" s="18"/>
      <c r="C110" s="18"/>
      <c r="D110" s="18"/>
      <c r="E110" s="18"/>
      <c r="F110" s="18"/>
      <c r="G110" s="18"/>
      <c r="H110" s="14"/>
      <c r="I110" s="15">
        <f t="shared" si="10"/>
        <v>0</v>
      </c>
    </row>
    <row r="111" spans="2:9" ht="15" customHeight="1" x14ac:dyDescent="0.25">
      <c r="B111" s="18"/>
      <c r="C111" s="18"/>
      <c r="D111" s="18"/>
      <c r="E111" s="18"/>
      <c r="F111" s="18"/>
      <c r="G111" s="18"/>
      <c r="H111" s="14"/>
      <c r="I111" s="15">
        <f t="shared" si="10"/>
        <v>0</v>
      </c>
    </row>
    <row r="112" spans="2:9" ht="15" customHeight="1" x14ac:dyDescent="0.25">
      <c r="B112" s="18"/>
      <c r="C112" s="18"/>
      <c r="D112" s="18"/>
      <c r="E112" s="18"/>
      <c r="F112" s="18"/>
      <c r="G112" s="18"/>
      <c r="H112" s="14"/>
      <c r="I112" s="15">
        <f t="shared" si="10"/>
        <v>0</v>
      </c>
    </row>
    <row r="113" spans="2:9" ht="15" customHeight="1" x14ac:dyDescent="0.25">
      <c r="B113" s="18"/>
      <c r="C113" s="18"/>
      <c r="D113" s="18"/>
      <c r="E113" s="18"/>
      <c r="F113" s="18"/>
      <c r="G113" s="18"/>
      <c r="H113" s="14"/>
      <c r="I113" s="15">
        <f t="shared" si="10"/>
        <v>0</v>
      </c>
    </row>
    <row r="114" spans="2:9" ht="15" customHeight="1" x14ac:dyDescent="0.25">
      <c r="B114" s="18"/>
      <c r="C114" s="18"/>
      <c r="D114" s="18"/>
      <c r="E114" s="18"/>
      <c r="F114" s="18"/>
      <c r="G114" s="18"/>
      <c r="H114" s="14"/>
      <c r="I114" s="15">
        <f t="shared" si="10"/>
        <v>0</v>
      </c>
    </row>
    <row r="115" spans="2:9" ht="15" customHeight="1" x14ac:dyDescent="0.25">
      <c r="B115" s="18"/>
      <c r="C115" s="18"/>
      <c r="D115" s="18"/>
      <c r="E115" s="18"/>
      <c r="F115" s="18"/>
      <c r="G115" s="18"/>
      <c r="H115" s="14"/>
      <c r="I115" s="15">
        <f t="shared" si="10"/>
        <v>0</v>
      </c>
    </row>
    <row r="116" spans="2:9" ht="15" customHeight="1" x14ac:dyDescent="0.25">
      <c r="B116" s="18"/>
      <c r="C116" s="18"/>
      <c r="D116" s="18"/>
      <c r="E116" s="18"/>
      <c r="F116" s="18"/>
      <c r="G116" s="18"/>
      <c r="H116" s="14"/>
      <c r="I116" s="15">
        <f t="shared" si="10"/>
        <v>0</v>
      </c>
    </row>
    <row r="117" spans="2:9" ht="15" customHeight="1" x14ac:dyDescent="0.25">
      <c r="B117" s="18"/>
      <c r="C117" s="18"/>
      <c r="D117" s="18"/>
      <c r="E117" s="18"/>
      <c r="F117" s="18"/>
      <c r="G117" s="18"/>
      <c r="H117" s="14"/>
      <c r="I117" s="15">
        <f t="shared" si="10"/>
        <v>0</v>
      </c>
    </row>
    <row r="118" spans="2:9" ht="15" customHeight="1" x14ac:dyDescent="0.25">
      <c r="B118" s="18"/>
      <c r="C118" s="18"/>
      <c r="D118" s="18"/>
      <c r="E118" s="18"/>
      <c r="F118" s="18"/>
      <c r="G118" s="18"/>
      <c r="H118" s="14"/>
      <c r="I118" s="15">
        <f t="shared" si="10"/>
        <v>0</v>
      </c>
    </row>
    <row r="119" spans="2:9" ht="15.75" x14ac:dyDescent="0.25">
      <c r="B119" s="18"/>
      <c r="C119" s="18"/>
      <c r="D119" s="18"/>
      <c r="E119" s="18"/>
      <c r="F119" s="18"/>
      <c r="G119" s="18"/>
      <c r="H119" s="18"/>
      <c r="I119" s="18"/>
    </row>
    <row r="120" spans="2:9" ht="15.75" x14ac:dyDescent="0.25">
      <c r="B120" s="18"/>
      <c r="C120" s="18"/>
      <c r="D120" s="18"/>
      <c r="E120" s="18"/>
      <c r="F120" s="18"/>
      <c r="G120" s="18"/>
      <c r="H120" s="18"/>
      <c r="I120" s="18"/>
    </row>
    <row r="121" spans="2:9" ht="15.75" x14ac:dyDescent="0.25">
      <c r="B121" s="18"/>
      <c r="C121" s="18"/>
      <c r="D121" s="18"/>
      <c r="E121" s="18"/>
      <c r="F121" s="18"/>
      <c r="G121" s="18"/>
      <c r="H121" s="18"/>
      <c r="I121" s="18"/>
    </row>
    <row r="122" spans="2:9" ht="15.75" x14ac:dyDescent="0.25">
      <c r="B122" s="18"/>
      <c r="C122" s="18"/>
      <c r="D122" s="18"/>
      <c r="E122" s="18"/>
      <c r="F122" s="18"/>
      <c r="G122" s="18"/>
      <c r="H122" s="18"/>
      <c r="I122" s="18"/>
    </row>
    <row r="123" spans="2:9" ht="15.75" x14ac:dyDescent="0.25">
      <c r="B123" s="18"/>
      <c r="C123" s="18"/>
      <c r="D123" s="18"/>
      <c r="E123" s="18"/>
      <c r="F123" s="18"/>
      <c r="G123" s="18"/>
      <c r="H123" s="18"/>
      <c r="I123" s="18"/>
    </row>
    <row r="124" spans="2:9" ht="15.75" x14ac:dyDescent="0.25">
      <c r="B124" s="18"/>
      <c r="C124" s="18"/>
      <c r="D124" s="18"/>
      <c r="E124" s="18"/>
      <c r="F124" s="18"/>
      <c r="G124" s="18"/>
      <c r="H124" s="18"/>
      <c r="I124" s="18"/>
    </row>
    <row r="125" spans="2:9" ht="15.75" x14ac:dyDescent="0.25">
      <c r="B125" s="18"/>
      <c r="C125" s="18"/>
      <c r="D125" s="18"/>
      <c r="E125" s="18"/>
      <c r="F125" s="18"/>
      <c r="G125" s="18"/>
      <c r="H125" s="18"/>
      <c r="I125" s="18"/>
    </row>
    <row r="126" spans="2:9" ht="15.75" x14ac:dyDescent="0.25">
      <c r="B126" s="18"/>
      <c r="C126" s="18"/>
      <c r="D126" s="18"/>
      <c r="E126" s="18"/>
      <c r="F126" s="18"/>
      <c r="G126" s="18"/>
      <c r="H126" s="18"/>
      <c r="I126" s="18"/>
    </row>
    <row r="127" spans="2:9" ht="15.75" x14ac:dyDescent="0.25">
      <c r="B127" s="18"/>
      <c r="C127" s="18"/>
      <c r="D127" s="18"/>
      <c r="E127" s="18"/>
      <c r="F127" s="18"/>
      <c r="G127" s="18"/>
      <c r="H127" s="18"/>
      <c r="I127" s="18"/>
    </row>
    <row r="128" spans="2:9" ht="15.75" x14ac:dyDescent="0.25">
      <c r="B128" s="18"/>
      <c r="C128" s="18"/>
      <c r="D128" s="18"/>
      <c r="E128" s="18"/>
      <c r="F128" s="18"/>
      <c r="G128" s="18"/>
      <c r="H128" s="18"/>
      <c r="I128" s="18"/>
    </row>
    <row r="129" spans="2:9" ht="15.75" x14ac:dyDescent="0.25">
      <c r="B129" s="18"/>
      <c r="C129" s="18"/>
      <c r="D129" s="18"/>
      <c r="E129" s="18"/>
      <c r="F129" s="18"/>
      <c r="G129" s="18"/>
      <c r="H129" s="18"/>
      <c r="I129" s="18"/>
    </row>
    <row r="130" spans="2:9" ht="15.75" x14ac:dyDescent="0.25">
      <c r="B130" s="18"/>
      <c r="C130" s="18"/>
      <c r="D130" s="18"/>
      <c r="E130" s="18"/>
      <c r="F130" s="18"/>
      <c r="G130" s="18"/>
      <c r="H130" s="18"/>
      <c r="I130" s="18"/>
    </row>
    <row r="131" spans="2:9" ht="15.75" x14ac:dyDescent="0.25">
      <c r="B131" s="18"/>
      <c r="C131" s="18"/>
      <c r="D131" s="18"/>
      <c r="E131" s="18"/>
      <c r="F131" s="18"/>
      <c r="G131" s="18"/>
      <c r="H131" s="18"/>
      <c r="I131" s="18"/>
    </row>
    <row r="132" spans="2:9" ht="15.75" x14ac:dyDescent="0.25">
      <c r="B132" s="18"/>
      <c r="C132" s="18"/>
      <c r="D132" s="18"/>
      <c r="E132" s="18"/>
      <c r="F132" s="18"/>
      <c r="G132" s="18"/>
      <c r="H132" s="18"/>
      <c r="I132" s="18"/>
    </row>
    <row r="133" spans="2:9" ht="15.75" x14ac:dyDescent="0.25">
      <c r="B133" s="18"/>
      <c r="C133" s="18"/>
      <c r="D133" s="18"/>
      <c r="E133" s="18"/>
      <c r="F133" s="18"/>
      <c r="G133" s="18"/>
      <c r="H133" s="18"/>
      <c r="I133" s="18"/>
    </row>
    <row r="134" spans="2:9" ht="15.75" x14ac:dyDescent="0.25">
      <c r="B134" s="18"/>
      <c r="C134" s="18"/>
      <c r="D134" s="18"/>
      <c r="E134" s="18"/>
      <c r="F134" s="18"/>
      <c r="G134" s="18"/>
      <c r="H134" s="18"/>
      <c r="I134" s="18"/>
    </row>
    <row r="135" spans="2:9" ht="15.75" x14ac:dyDescent="0.25">
      <c r="B135" s="18"/>
      <c r="C135" s="18"/>
      <c r="D135" s="18"/>
      <c r="E135" s="18"/>
      <c r="F135" s="18"/>
      <c r="G135" s="18"/>
      <c r="H135" s="18"/>
      <c r="I135" s="18"/>
    </row>
    <row r="136" spans="2:9" ht="15.75" x14ac:dyDescent="0.25">
      <c r="B136" s="18"/>
      <c r="C136" s="18"/>
      <c r="D136" s="18"/>
      <c r="E136" s="18"/>
      <c r="F136" s="18"/>
      <c r="G136" s="18"/>
      <c r="H136" s="18"/>
      <c r="I136" s="18"/>
    </row>
    <row r="137" spans="2:9" ht="15.75" x14ac:dyDescent="0.25">
      <c r="B137" s="18"/>
      <c r="C137" s="18"/>
      <c r="D137" s="18"/>
      <c r="E137" s="18"/>
      <c r="F137" s="18"/>
      <c r="G137" s="18"/>
      <c r="H137" s="18"/>
      <c r="I137" s="18"/>
    </row>
    <row r="138" spans="2:9" ht="15.75" x14ac:dyDescent="0.25">
      <c r="B138" s="18"/>
      <c r="C138" s="18"/>
      <c r="D138" s="18"/>
      <c r="E138" s="18"/>
      <c r="F138" s="18"/>
      <c r="G138" s="18"/>
      <c r="H138" s="18"/>
      <c r="I138" s="18"/>
    </row>
    <row r="139" spans="2:9" ht="15.75" x14ac:dyDescent="0.25">
      <c r="B139" s="18"/>
      <c r="C139" s="18"/>
      <c r="D139" s="18"/>
      <c r="E139" s="18"/>
      <c r="F139" s="18"/>
      <c r="G139" s="18"/>
      <c r="H139" s="18"/>
      <c r="I139" s="18"/>
    </row>
    <row r="140" spans="2:9" ht="15.75" x14ac:dyDescent="0.25">
      <c r="B140" s="18"/>
      <c r="C140" s="18"/>
      <c r="D140" s="18"/>
      <c r="E140" s="18"/>
      <c r="F140" s="18"/>
      <c r="G140" s="18"/>
      <c r="H140" s="18"/>
      <c r="I140" s="18"/>
    </row>
    <row r="141" spans="2:9" ht="15.75" x14ac:dyDescent="0.25">
      <c r="B141" s="18"/>
      <c r="C141" s="18"/>
      <c r="D141" s="18"/>
      <c r="E141" s="18"/>
      <c r="F141" s="18"/>
      <c r="G141" s="18"/>
      <c r="H141" s="18"/>
      <c r="I141" s="18"/>
    </row>
  </sheetData>
  <mergeCells count="22">
    <mergeCell ref="B109:G109"/>
    <mergeCell ref="B108:D108"/>
    <mergeCell ref="E108:F108"/>
    <mergeCell ref="B55:D55"/>
    <mergeCell ref="E55:F55"/>
    <mergeCell ref="B56:E56"/>
    <mergeCell ref="F56:G56"/>
    <mergeCell ref="B105:D105"/>
    <mergeCell ref="E105:F105"/>
    <mergeCell ref="B106:D106"/>
    <mergeCell ref="E106:F106"/>
    <mergeCell ref="B107:D107"/>
    <mergeCell ref="E107:F107"/>
    <mergeCell ref="B104:D104"/>
    <mergeCell ref="E104:F104"/>
    <mergeCell ref="B103:D103"/>
    <mergeCell ref="E103:F103"/>
    <mergeCell ref="B1:G1"/>
    <mergeCell ref="B2:E2"/>
    <mergeCell ref="F2:G2"/>
    <mergeCell ref="B3:E3"/>
    <mergeCell ref="F3:G3"/>
  </mergeCells>
  <hyperlinks>
    <hyperlink ref="B107" r:id="rId1" display="https://cart-us.na.org/" xr:uid="{C0C3DAEC-AB12-4D90-BBE0-F0C8646AA234}"/>
    <hyperlink ref="B108" r:id="rId2" display="https://svgna.org/" xr:uid="{90DA83A1-51A7-40AF-98DA-333144415F17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ENGLISH-STOCK</vt:lpstr>
      <vt:lpstr>'ENGLISH-STOCK'!Print_Area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2026-05-27T14:29:23Z</cp:lastPrinted>
  <dcterms:created xsi:type="dcterms:W3CDTF">2015-06-05T18:17:20Z</dcterms:created>
  <dcterms:modified xsi:type="dcterms:W3CDTF">2026-05-27T14:29:25Z</dcterms:modified>
</cp:coreProperties>
</file>